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9 EYLÜL\"/>
    </mc:Choice>
  </mc:AlternateContent>
  <xr:revisionPtr revIDLastSave="0" documentId="13_ncr:1_{3DD4090F-0ADF-49BB-9B54-E1DD9331510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<sst xmlns="http://schemas.openxmlformats.org/spreadsheetml/2006/main" count="51" uniqueCount="42">
  <si>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</si>
  <si>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</si>
  <si>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</si>
  <si>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</si>
  <si>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</si>
  <si>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</si>
  <si>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</si>
  <si>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</si>
  <si>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</si>
  <si>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</si>
  <si>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</si>
  <si>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</si>
  <si>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</si>
  <si>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</si>
  <si>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</si>
  <si>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</si>
  <si>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</si>
  <si>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</si>
  <si>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</si>
  <si>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</si>
  <si>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</si>
  <si>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</si>
  <si>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</si>
  <si>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</si>
  <si>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</si>
  <si>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</si>
  <si>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</si>
  <si>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</si>
  <si>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</si>
  <si>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</si>
  <si>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</si>
  <si>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</si>
  <si>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</si>
  <si>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</si>
  <si>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</si>
  <si>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</si>
  <si>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</si>
  <si>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AVCISAN METAL</t>
  </si>
  <si>
    <t>29,09,2022</t>
  </si>
  <si>
    <t>CENGİZ ISI</t>
  </si>
  <si>
    <t>ISPARTA - BURDUR</t>
  </si>
  <si>
    <t>ELMA ALIMI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</si>
</sst>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5" sqref="H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40</v>
      </c>
      <c r="F2" s="35"/>
      <c r="G2" s="35"/>
      <c r="H2" s="35"/>
      <c r="I2" s="35"/>
      <c r="J2" s="35"/>
      <c r="K2" s="3" t="s">
        <v>3</v>
      </c>
      <c r="L2" s="4">
        <f ca="1">TODAY()</f>
        <v>44833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8800</v>
      </c>
      <c r="F5" s="1"/>
      <c r="G5" s="13" t="str">
        <f t="shared" ref="G5:G6" si="0">IF(A5="","",(A5))</f>
        <v>AVCISAN METAL</v>
      </c>
      <c r="H5" s="12">
        <v>8800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38</v>
      </c>
      <c r="D6" s="11"/>
      <c r="E6" s="12">
        <v>19000</v>
      </c>
      <c r="F6" s="1"/>
      <c r="G6" s="13" t="str">
        <f t="shared" si="0"/>
        <v>CENGİZ ISI</v>
      </c>
      <c r="H6" s="12"/>
      <c r="I6" s="12">
        <v>20000</v>
      </c>
      <c r="J6" s="12"/>
      <c r="K6" s="12">
        <f t="shared" ref="K6:K19" si="1">IF(G6="","",SUM(E6-H6-I6-J6))</f>
        <v>-1000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27800</v>
      </c>
      <c r="F22" s="1"/>
      <c r="G22" s="17" t="s">
        <v>17</v>
      </c>
      <c r="H22" s="18">
        <f>SUM(H5:H21)</f>
        <v>10000</v>
      </c>
      <c r="I22" s="18">
        <f>SUM(I5:I21)</f>
        <v>20000</v>
      </c>
      <c r="J22" s="18">
        <f>SUM(J5:J21)</f>
        <v>0</v>
      </c>
      <c r="K22" s="18">
        <f>SUM(K5:K21)</f>
        <v>-1000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325258</v>
      </c>
      <c r="D25" s="19">
        <v>326014</v>
      </c>
      <c r="E25" s="20">
        <f>IF(C25="","",SUM(D25-C25))</f>
        <v>756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/>
      <c r="D26" s="22"/>
      <c r="E26" s="21" t="str">
        <f>IF(C26="","",SUM(C26/E25))</f>
        <v/>
      </c>
      <c r="F26" s="1"/>
      <c r="G26" s="11" t="s">
        <v>26</v>
      </c>
      <c r="H26" s="12">
        <v>2850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3089</v>
      </c>
      <c r="D27" s="22"/>
      <c r="E27" s="23">
        <f>SUM(C27/E22)</f>
        <v>0.11111510791366906</v>
      </c>
      <c r="F27" s="1"/>
      <c r="G27" s="11" t="s">
        <v>28</v>
      </c>
      <c r="H27" s="12">
        <v>199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 t="s">
        <v>41</v>
      </c>
      <c r="H29" s="12">
        <v>40</v>
      </c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 t="s">
        <v>39</v>
      </c>
      <c r="B30" s="45"/>
      <c r="C30" s="12">
        <v>1000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3089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1000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7911</v>
      </c>
      <c r="D36" s="1"/>
      <c r="E36" s="1"/>
      <c r="F36" s="1"/>
      <c r="G36" s="27" t="s">
        <v>32</v>
      </c>
      <c r="H36" s="16">
        <f>IF(H33="","",SUM(H22-H33))</f>
        <v>6911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4:B4"/>
    <mergeCell ref="A1:L1"/>
    <mergeCell ref="B2:C2"/>
    <mergeCell ref="E2:J2"/>
    <mergeCell ref="A3:E3"/>
    <mergeCell ref="G3:L3"/>
    <mergeCell ref="A16:B16"/>
    <mergeCell ref="A5:B5"/>
    <mergeCell ref="A6:B6"/>
    <mergeCell ref="A7:B7"/>
    <mergeCell ref="A8:B8"/>
    <mergeCell ref="A9:B9"/>
    <mergeCell ref="A10:B10"/>
    <mergeCell ref="A11:B11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2022-09-29T06:13:39Z</cp:lastPrinted>
  <dcterms:created xsi:type="dcterms:W3CDTF">2022-08-24T05:29:34Z</dcterms:created>
  <dcterms:modified xsi:type="dcterms:W3CDTF">2022-09-29T12:24:30Z</dcterms:modified>
</cp:coreProperties>
</file>